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First Crore\IMPLEMENTATION\Financial Wellness\Workshops\Model Financial Plan - 20k to 30k per month\"/>
    </mc:Choice>
  </mc:AlternateContent>
  <xr:revisionPtr revIDLastSave="0" documentId="13_ncr:1_{918646AC-93F3-454E-B247-551AD45E687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tirement Planne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B10" i="1"/>
  <c r="B11" i="1"/>
  <c r="B13" i="1"/>
  <c r="B14" i="1"/>
</calcChain>
</file>

<file path=xl/sharedStrings.xml><?xml version="1.0" encoding="utf-8"?>
<sst xmlns="http://schemas.openxmlformats.org/spreadsheetml/2006/main" count="31" uniqueCount="24">
  <si>
    <t>Current Monthly Living Requirement</t>
  </si>
  <si>
    <t>Rs</t>
  </si>
  <si>
    <t>Time to Retirement</t>
  </si>
  <si>
    <t>years</t>
  </si>
  <si>
    <t>Inflation</t>
  </si>
  <si>
    <t>%</t>
  </si>
  <si>
    <t xml:space="preserve">Annuity rate </t>
  </si>
  <si>
    <t>Expected Return</t>
  </si>
  <si>
    <t>Monthly Requirement on Retirement</t>
  </si>
  <si>
    <t>Fund required at Retirement</t>
  </si>
  <si>
    <t xml:space="preserve"> Rs </t>
  </si>
  <si>
    <t>Monthly Investment required</t>
  </si>
  <si>
    <t>Why Retirement Planning? How much?</t>
  </si>
  <si>
    <t>Retirement savings as % of salary</t>
  </si>
  <si>
    <t>Available funds for Retirement kitty</t>
  </si>
  <si>
    <t>Current age</t>
  </si>
  <si>
    <t>Retirement Age</t>
  </si>
  <si>
    <t>Power of Compounding - Both Ways</t>
  </si>
  <si>
    <t>Concieved &amp; Created by:</t>
  </si>
  <si>
    <t>Karthikeyan Jawahar, BE, MBA, CFP</t>
  </si>
  <si>
    <t>karthikeyanjawahar@gmail.com</t>
  </si>
  <si>
    <t>+91-98942-57406</t>
  </si>
  <si>
    <t>www.financialwellness.in</t>
  </si>
  <si>
    <t>Enter values only in these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</si>
</sst>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_(* #,##0_);_(* \(#,##0\);_(* &quot;-&quot;??_);_(@_)"/>
    <numFmt numFmtId="168" formatCode="&quot;₹&quot;\ #,##0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165" fontId="0" fillId="0" borderId="0" xfId="0" applyNumberFormat="1"/>
    <xf numFmtId="166" fontId="0" fillId="0" borderId="0" xfId="1" applyFont="1"/>
    <xf numFmtId="164" fontId="0" fillId="0" borderId="0" xfId="1" applyNumberFormat="1" applyFont="1"/>
    <xf numFmtId="0" fontId="0" fillId="0" borderId="1" xfId="0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0" fillId="0" borderId="1" xfId="0" applyBorder="1"/>
    <xf numFmtId="0" fontId="2" fillId="0" borderId="1" xfId="0" applyFont="1" applyBorder="1"/>
    <xf numFmtId="0" fontId="6" fillId="0" borderId="1" xfId="0" applyFont="1" applyFill="1" applyBorder="1"/>
    <xf numFmtId="0" fontId="0" fillId="3" borderId="0" xfId="0" applyFill="1"/>
    <xf numFmtId="0" fontId="8" fillId="0" borderId="0" xfId="0" applyFont="1"/>
    <xf numFmtId="0" fontId="9" fillId="0" borderId="0" xfId="3"/>
    <xf numFmtId="0" fontId="0" fillId="0" borderId="0" xfId="0" quotePrefix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8" fontId="7" fillId="2" borderId="1" xfId="1" applyNumberFormat="1" applyFont="1" applyFill="1" applyBorder="1" applyProtection="1">
      <protection locked="0"/>
    </xf>
    <xf numFmtId="0" fontId="10" fillId="0" borderId="1" xfId="0" applyFont="1" applyFill="1" applyBorder="1"/>
    <xf numFmtId="0" fontId="2" fillId="2" borderId="0" xfId="0" applyFont="1" applyFill="1"/>
    <xf numFmtId="167" fontId="0" fillId="0" borderId="1" xfId="1" applyNumberFormat="1" applyFont="1" applyFill="1" applyBorder="1" applyProtection="1">
      <protection hidden="1"/>
    </xf>
    <xf numFmtId="10" fontId="0" fillId="0" borderId="1" xfId="2" applyNumberFormat="1" applyFont="1" applyFill="1" applyBorder="1" applyProtection="1">
      <protection hidden="1"/>
    </xf>
    <xf numFmtId="168" fontId="3" fillId="0" borderId="1" xfId="1" applyNumberFormat="1" applyFont="1" applyFill="1" applyBorder="1" applyProtection="1">
      <protection hidden="1"/>
    </xf>
    <xf numFmtId="168" fontId="6" fillId="0" borderId="1" xfId="0" applyNumberFormat="1" applyFont="1" applyFill="1" applyBorder="1" applyProtection="1">
      <protection hidden="1"/>
    </xf>
    <xf numFmtId="168" fontId="4" fillId="2" borderId="1" xfId="0" applyNumberFormat="1" applyFont="1" applyFill="1" applyBorder="1" applyProtection="1">
      <protection locked="0" hidden="1"/>
    </xf>
    <xf numFmtId="168" fontId="10" fillId="0" borderId="1" xfId="0" applyNumberFormat="1" applyFont="1" applyFill="1" applyBorder="1" applyProtection="1">
      <protection hidden="1"/>
    </xf>
    <xf numFmtId="9" fontId="0" fillId="0" borderId="1" xfId="2" applyNumberFormat="1" applyFont="1" applyBorder="1" applyProtection="1">
      <protection hidden="1"/>
    </xf>
    <xf numFmtId="0" fontId="4" fillId="0" borderId="0" xfId="0" applyFont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inancialwellness.in/" TargetMode="External"/><Relationship Id="rId1" Type="http://schemas.openxmlformats.org/officeDocument/2006/relationships/hyperlink" Target="mailto:karthikeyanjawah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Normal="100" workbookViewId="0">
      <selection sqref="A1:C1"/>
    </sheetView>
  </sheetViews>
  <sheetFormatPr defaultRowHeight="13.2" x14ac:dyDescent="0.25"/>
  <cols>
    <col min="1" max="1" width="45.109375" customWidth="1"/>
    <col min="2" max="2" width="27.21875" bestFit="1" customWidth="1"/>
    <col min="3" max="3" width="8" customWidth="1"/>
    <col min="6" max="6" width="14.6640625" bestFit="1" customWidth="1"/>
  </cols>
  <sheetData>
    <row r="1" spans="1:6" x14ac:dyDescent="0.25">
      <c r="A1" s="28" t="s">
        <v>17</v>
      </c>
      <c r="B1" s="28"/>
      <c r="C1" s="28"/>
    </row>
    <row r="2" spans="1:6" x14ac:dyDescent="0.25">
      <c r="A2" s="1" t="s">
        <v>12</v>
      </c>
    </row>
    <row r="3" spans="1:6" x14ac:dyDescent="0.25">
      <c r="A3" s="10" t="s">
        <v>15</v>
      </c>
      <c r="B3" s="16">
        <v>30</v>
      </c>
      <c r="C3" s="10" t="s">
        <v>3</v>
      </c>
    </row>
    <row r="4" spans="1:6" x14ac:dyDescent="0.25">
      <c r="A4" s="9" t="s">
        <v>16</v>
      </c>
      <c r="B4" s="17">
        <v>58</v>
      </c>
      <c r="C4" s="10" t="s">
        <v>3</v>
      </c>
    </row>
    <row r="5" spans="1:6" x14ac:dyDescent="0.25">
      <c r="A5" s="5" t="s">
        <v>0</v>
      </c>
      <c r="B5" s="18">
        <v>25000</v>
      </c>
      <c r="C5" s="5" t="s">
        <v>1</v>
      </c>
      <c r="F5" s="3"/>
    </row>
    <row r="6" spans="1:6" x14ac:dyDescent="0.25">
      <c r="A6" s="5" t="s">
        <v>2</v>
      </c>
      <c r="B6" s="21">
        <f>+B4-B3</f>
        <v>28</v>
      </c>
      <c r="C6" s="5" t="s">
        <v>3</v>
      </c>
    </row>
    <row r="7" spans="1:6" hidden="1" x14ac:dyDescent="0.25">
      <c r="A7" s="5" t="s">
        <v>4</v>
      </c>
      <c r="B7" s="22">
        <v>0.05</v>
      </c>
      <c r="C7" s="5" t="s">
        <v>5</v>
      </c>
    </row>
    <row r="8" spans="1:6" hidden="1" x14ac:dyDescent="0.25">
      <c r="A8" s="5" t="s">
        <v>6</v>
      </c>
      <c r="B8" s="22">
        <v>7.0000000000000007E-2</v>
      </c>
      <c r="C8" s="5" t="s">
        <v>5</v>
      </c>
    </row>
    <row r="9" spans="1:6" hidden="1" x14ac:dyDescent="0.25">
      <c r="A9" s="6" t="s">
        <v>7</v>
      </c>
      <c r="B9" s="22">
        <v>0.15</v>
      </c>
      <c r="C9" s="5" t="s">
        <v>5</v>
      </c>
    </row>
    <row r="10" spans="1:6" x14ac:dyDescent="0.25">
      <c r="A10" s="7" t="s">
        <v>8</v>
      </c>
      <c r="B10" s="23">
        <f>((B5*12)*(1+B7/12)^(B6*12))/12</f>
        <v>101085.55473102565</v>
      </c>
      <c r="C10" s="7" t="s">
        <v>1</v>
      </c>
      <c r="F10" s="2"/>
    </row>
    <row r="11" spans="1:6" ht="17.399999999999999" x14ac:dyDescent="0.3">
      <c r="A11" s="11" t="s">
        <v>9</v>
      </c>
      <c r="B11" s="24">
        <f>(B10*12)/B8</f>
        <v>17328952.239604395</v>
      </c>
      <c r="C11" s="8" t="s">
        <v>10</v>
      </c>
      <c r="F11" s="2"/>
    </row>
    <row r="12" spans="1:6" x14ac:dyDescent="0.25">
      <c r="A12" s="8" t="s">
        <v>14</v>
      </c>
      <c r="B12" s="25">
        <v>100000</v>
      </c>
      <c r="C12" s="8" t="s">
        <v>1</v>
      </c>
      <c r="F12" s="2"/>
    </row>
    <row r="13" spans="1:6" ht="21" x14ac:dyDescent="0.4">
      <c r="A13" s="19" t="s">
        <v>11</v>
      </c>
      <c r="B13" s="26">
        <f>-PMT(B9/12,B6*12,-B12,B11,0)</f>
        <v>2116.4673224930184</v>
      </c>
      <c r="C13" s="7" t="s">
        <v>1</v>
      </c>
    </row>
    <row r="14" spans="1:6" x14ac:dyDescent="0.25">
      <c r="A14" s="10" t="s">
        <v>13</v>
      </c>
      <c r="B14" s="27">
        <f>B13/B5</f>
        <v>8.4658692899720736E-2</v>
      </c>
      <c r="C14" s="9"/>
    </row>
    <row r="15" spans="1:6" x14ac:dyDescent="0.25">
      <c r="C15" s="4"/>
    </row>
    <row r="16" spans="1:6" x14ac:dyDescent="0.25">
      <c r="A16" s="12" t="s">
        <v>18</v>
      </c>
      <c r="B16" s="20" t="s">
        <v>23</v>
      </c>
    </row>
    <row r="17" spans="1:1" ht="14.4" x14ac:dyDescent="0.3">
      <c r="A17" s="13" t="s">
        <v>19</v>
      </c>
    </row>
    <row r="18" spans="1:1" x14ac:dyDescent="0.25">
      <c r="A18" s="14" t="s">
        <v>20</v>
      </c>
    </row>
    <row r="19" spans="1:1" x14ac:dyDescent="0.25">
      <c r="A19" s="15" t="s">
        <v>21</v>
      </c>
    </row>
    <row r="20" spans="1:1" x14ac:dyDescent="0.25">
      <c r="A20" s="14" t="s">
        <v>22</v>
      </c>
    </row>
  </sheetData>
  <sheetProtection algorithmName="SHA-512" hashValue="kRzeVe7MaVWGKA3rCU5ITaXpViVUB2hSibvrbCYLkVdrLxZOnuoho+8gjqkTcv6May1OGKnGcbiUqSY1BbSN6g==" saltValue="H9dBIuaqyjRkFqBRnCzDwA==" spinCount="100000" sheet="1" objects="1" scenarios="1"/>
  <mergeCells count="1">
    <mergeCell ref="A1:C1"/>
  </mergeCells>
  <phoneticPr fontId="5" type="noConversion"/>
  <hyperlinks>
    <hyperlink ref="A18" r:id="rId1" xr:uid="{00000000-0004-0000-0000-000000000000}"/>
    <hyperlink ref="A20" r:id="rId2" xr:uid="{00000000-0004-0000-0000-000001000000}"/>
  </hyperlinks>
  <pageMargins left="0.75" right="0.75" top="1" bottom="1" header="0.5" footer="0.5"/>
  <pageSetup orientation="portrait" horizontalDpi="4294967293" verticalDpi="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Retirement Planner</vt:lpstr>
    </vt:vector>
  </TitlesOfParts>
  <Company>adhithiya medical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karthikeyan</dc:creator>
  <cp:lastModifiedBy>Karthikeyan Jawahar</cp:lastModifiedBy>
  <dcterms:created xsi:type="dcterms:W3CDTF">2007-02-28T08:40:52Z</dcterms:created>
  <dcterms:modified xsi:type="dcterms:W3CDTF">2020-05-14T06:32:19Z</dcterms:modified>
</cp:coreProperties>
</file>